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valcik\Desktop\"/>
    </mc:Choice>
  </mc:AlternateContent>
  <bookViews>
    <workbookView xWindow="0" yWindow="0" windowWidth="20490" windowHeight="7755" activeTab="1"/>
  </bookViews>
  <sheets>
    <sheet name="účet 2025" sheetId="2" r:id="rId1"/>
    <sheet name="pokladňa 2025" sheetId="3" r:id="rId2"/>
  </sheets>
  <calcPr calcId="152511"/>
</workbook>
</file>

<file path=xl/calcChain.xml><?xml version="1.0" encoding="utf-8"?>
<calcChain xmlns="http://schemas.openxmlformats.org/spreadsheetml/2006/main">
  <c r="C12" i="3" l="1"/>
  <c r="D65" i="2"/>
  <c r="D50" i="2"/>
  <c r="D24" i="2"/>
  <c r="D94" i="2"/>
  <c r="D81" i="2"/>
  <c r="C65" i="2"/>
  <c r="C50" i="2"/>
  <c r="C58" i="3" l="1"/>
  <c r="C54" i="3"/>
  <c r="C50" i="3"/>
  <c r="C46" i="3"/>
  <c r="C24" i="3"/>
  <c r="C20" i="3"/>
  <c r="C16" i="3"/>
  <c r="C34" i="3"/>
  <c r="C41" i="3"/>
  <c r="D58" i="3" l="1"/>
  <c r="D54" i="3"/>
  <c r="D50" i="3"/>
  <c r="D46" i="3"/>
  <c r="D41" i="3"/>
  <c r="D34" i="3"/>
  <c r="D24" i="3"/>
  <c r="D20" i="3"/>
  <c r="D16" i="3"/>
  <c r="D12" i="3"/>
  <c r="D8" i="3"/>
  <c r="C8" i="3"/>
  <c r="D4" i="3"/>
  <c r="C4" i="3"/>
  <c r="C5" i="3" l="1"/>
  <c r="C9" i="3" s="1"/>
  <c r="C13" i="3" s="1"/>
  <c r="C17" i="3" s="1"/>
  <c r="C21" i="3" s="1"/>
  <c r="C25" i="3" s="1"/>
  <c r="C94" i="2"/>
  <c r="D87" i="2"/>
  <c r="C87" i="2"/>
  <c r="C81" i="2"/>
  <c r="D71" i="2"/>
  <c r="C71" i="2"/>
  <c r="D36" i="2"/>
  <c r="C36" i="2"/>
  <c r="D30" i="2"/>
  <c r="C30" i="2"/>
  <c r="C24" i="2"/>
  <c r="D18" i="2"/>
  <c r="C18" i="2"/>
  <c r="D12" i="2"/>
  <c r="C12" i="2"/>
  <c r="D7" i="2"/>
  <c r="C7" i="2"/>
  <c r="C35" i="3" l="1"/>
  <c r="C42" i="3" s="1"/>
  <c r="C47" i="3" s="1"/>
  <c r="C51" i="3" s="1"/>
  <c r="C55" i="3" s="1"/>
  <c r="C59" i="3" s="1"/>
  <c r="C8" i="2" l="1"/>
  <c r="C13" i="2" s="1"/>
  <c r="C19" i="2" s="1"/>
  <c r="C25" i="2" s="1"/>
  <c r="C31" i="2" s="1"/>
  <c r="C37" i="2" s="1"/>
  <c r="C51" i="2" s="1"/>
  <c r="C66" i="2" l="1"/>
  <c r="C72" i="2" s="1"/>
  <c r="C82" i="2" s="1"/>
  <c r="C88" i="2" s="1"/>
  <c r="C95" i="2" s="1"/>
</calcChain>
</file>

<file path=xl/sharedStrings.xml><?xml version="1.0" encoding="utf-8"?>
<sst xmlns="http://schemas.openxmlformats.org/spreadsheetml/2006/main" count="142" uniqueCount="71">
  <si>
    <t xml:space="preserve">VÚB, a.s. poplatok za vedenie účtu </t>
  </si>
  <si>
    <t xml:space="preserve">uhrada účelového poplatku </t>
  </si>
  <si>
    <t xml:space="preserve">     </t>
  </si>
  <si>
    <t xml:space="preserve">VSE faktúra za elektrinu </t>
  </si>
  <si>
    <t>poplatok za právo prechodu - Koverová</t>
  </si>
  <si>
    <t>poplatok za právo prechodu - Domby</t>
  </si>
  <si>
    <t>poplatok za právo prechodu - Kelnerová</t>
  </si>
  <si>
    <t>poplatok za právo prechodu - Sedlík</t>
  </si>
  <si>
    <t xml:space="preserve">stav účtu 31.12.2024 </t>
  </si>
  <si>
    <t>OBI - lopata / odhrňovač snehu</t>
  </si>
  <si>
    <t>posypová soľ-  kolor centrum Košice</t>
  </si>
  <si>
    <t>Klas - občerstvenie na brigádu - čistenie akumulačných nádrží na vodu</t>
  </si>
  <si>
    <t xml:space="preserve">Šlosrerík - kosenie trávnatých porastov spoločných priestorov v záhradkárskej osade -  100 eur, kosenie travnatých porastov okolo prístupovej cesty - 100 eur 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</si>
  <si>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</si>
  <si>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</si>
  <si>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</si>
  <si>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</si>
  <si>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</si>
  <si>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</si>
  <si>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</si>
  <si>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</si>
  <si>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</si>
  <si>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</si>
  <si>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</si>
  <si>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</si>
  <si>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seotember</t>
  </si>
  <si>
    <t>príjem</t>
  </si>
  <si>
    <t>výdaj</t>
  </si>
  <si>
    <t>účelový poplatok</t>
  </si>
  <si>
    <t>mimoriadný príspevok na čerpadlo</t>
  </si>
  <si>
    <t>schválená odmena Imrich L.</t>
  </si>
  <si>
    <t>p. Dzureň, práca elektroinštalácia ATS</t>
  </si>
  <si>
    <t>p. Dzureň, práca tlakové čerpadlo ATS</t>
  </si>
  <si>
    <t xml:space="preserve">výber hotovosti z pokladne a vklad na peňažný účet </t>
  </si>
  <si>
    <t xml:space="preserve">p. Dzureň, dokončenie prác na elektroinštalácii v ATS plus revízna správa </t>
  </si>
  <si>
    <t>nový tlakový spínač do ATS</t>
  </si>
  <si>
    <t>materiál (práca ATS nové čerpadlo ) predajňa VODAR Milan Koyš</t>
  </si>
  <si>
    <t>asfaltový recyklát - envirocentrum Košice, plus doprava</t>
  </si>
  <si>
    <t>stavebniny HELAM Rozhanovce - zapožičanie Bomag BVP (na žabovanie asfaltu)  oprava prístupovej cesty</t>
  </si>
  <si>
    <t xml:space="preserve">zostatok, stav pokladne k 31.12.2024 </t>
  </si>
  <si>
    <t>Bankový účet 2025</t>
  </si>
  <si>
    <t>Lídl - 3 x savo originál -do akumulačných nádrž na vodu</t>
  </si>
  <si>
    <t>Lídl - občerstvenie schôdza záhradkárov</t>
  </si>
  <si>
    <t>Daffer - zakúpenie príjmových pokladničných  dokladov</t>
  </si>
  <si>
    <t xml:space="preserve">zakúpenie LPG na asfaltovanie prístupovej cesty </t>
  </si>
  <si>
    <t>OBI , zakúpenie penetrácie plus štetce  - asfaltovanie prístupovej cesty</t>
  </si>
  <si>
    <t>Lídl - občerstvenie - asfaltovanie prístupovej cesty</t>
  </si>
  <si>
    <t>stavebniny HELAM , zakúpenie penetrácie  -  asfaltovanie prístupovej cesty</t>
  </si>
  <si>
    <t>účelový a mimoriadný poplatok</t>
  </si>
  <si>
    <t>schválená odmena za rok 2024 p. Pilár</t>
  </si>
  <si>
    <t xml:space="preserve">schválená odmena za rok 2025 p. Kluknavsky </t>
  </si>
  <si>
    <t xml:space="preserve">poplatok za vklad hotovosti z pokladne  </t>
  </si>
  <si>
    <t xml:space="preserve">PUMS , nové čerpadlo na vodu do ATS, prvá splátka </t>
  </si>
  <si>
    <t xml:space="preserve">PUMS , nové čerpadlo na vodu do ATS, druhá splátka </t>
  </si>
  <si>
    <t>vedenie účtu VÚB, a.s.</t>
  </si>
  <si>
    <t>poplatky VUB, a.s. nad rámec konta</t>
  </si>
  <si>
    <t xml:space="preserve">účelový poplatok / vklad na účet z pokladne </t>
  </si>
  <si>
    <t>schválená odmena p. Ženčuch</t>
  </si>
  <si>
    <t>občerstvenie asfaltovanie prístupovej cesty</t>
  </si>
  <si>
    <t>kosenie trávnatých porastov p. Šloserik</t>
  </si>
  <si>
    <t>Slovnaft, a.s., zakúpenie benzinu do Bomag BVP (tzv. žaba)  -  asfaltovanie prístupovej cesty</t>
  </si>
  <si>
    <t>úhrada faktúry estránky</t>
  </si>
  <si>
    <t>Vodár s.r.o. - materiál práca nové čerpadlo, pokladničný doklad 76,90 eur, pokladničný doklad 15,60 eur, doprava 15 eur</t>
  </si>
  <si>
    <t>odmena za účtovníctvo 2022, p. Varháčova</t>
  </si>
  <si>
    <t xml:space="preserve">p. Peľo, práce  - zreranie dvoch poškodených stromov a odvoz odpadu  </t>
  </si>
  <si>
    <t>odmena za účtovníctvo 2023 a 2024, p. Varháčova</t>
  </si>
  <si>
    <t>orezávanie náletových krovín na príjazdovej ceste p. Mintáľ</t>
  </si>
  <si>
    <t>odmena predsedovi SVZ za rok 2024</t>
  </si>
  <si>
    <t>zakúpenie prijmovývh pokladničných dokladov , Daffer</t>
  </si>
  <si>
    <t>Pokladňa 2025</t>
  </si>
  <si>
    <t>odmena členovy OZ SVZ Girady 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</si>
</sst>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opLeftCell="A91" workbookViewId="0">
      <selection activeCell="C92" sqref="C92"/>
    </sheetView>
  </sheetViews>
  <sheetFormatPr defaultRowHeight="15" x14ac:dyDescent="0.25"/>
  <cols>
    <col min="1" max="1" width="18.140625" customWidth="1"/>
    <col min="2" max="2" width="30.28515625" customWidth="1"/>
    <col min="3" max="3" width="13" customWidth="1"/>
    <col min="4" max="4" width="14.140625" customWidth="1"/>
  </cols>
  <sheetData>
    <row r="1" spans="1:4" ht="36" customHeight="1" thickBot="1" x14ac:dyDescent="0.3">
      <c r="A1" s="16" t="s">
        <v>40</v>
      </c>
      <c r="B1" s="18"/>
      <c r="C1" s="17" t="s">
        <v>26</v>
      </c>
      <c r="D1" s="18" t="s">
        <v>27</v>
      </c>
    </row>
    <row r="2" spans="1:4" ht="30" customHeight="1" thickBot="1" x14ac:dyDescent="0.3">
      <c r="A2" s="11" t="s">
        <v>8</v>
      </c>
      <c r="B2" s="6"/>
      <c r="C2" s="30">
        <v>1280.67</v>
      </c>
      <c r="D2" s="31"/>
    </row>
    <row r="3" spans="1:4" ht="30" customHeight="1" thickBot="1" x14ac:dyDescent="0.3">
      <c r="A3" s="12">
        <v>45658</v>
      </c>
      <c r="B3" s="4" t="s">
        <v>1</v>
      </c>
      <c r="C3" s="3">
        <v>120</v>
      </c>
      <c r="D3" s="3"/>
    </row>
    <row r="4" spans="1:4" ht="30" customHeight="1" thickBot="1" x14ac:dyDescent="0.3">
      <c r="A4" s="12">
        <v>45665</v>
      </c>
      <c r="B4" s="1" t="s">
        <v>9</v>
      </c>
      <c r="C4" s="3"/>
      <c r="D4" s="3">
        <v>39.99</v>
      </c>
    </row>
    <row r="5" spans="1:4" ht="30" customHeight="1" thickBot="1" x14ac:dyDescent="0.3">
      <c r="A5" s="12">
        <v>45666</v>
      </c>
      <c r="B5" s="1" t="s">
        <v>3</v>
      </c>
      <c r="C5" s="3"/>
      <c r="D5" s="3">
        <v>19.43</v>
      </c>
    </row>
    <row r="6" spans="1:4" ht="30" customHeight="1" thickBot="1" x14ac:dyDescent="0.3">
      <c r="A6" s="12">
        <v>45688</v>
      </c>
      <c r="B6" s="1" t="s">
        <v>0</v>
      </c>
      <c r="C6" s="3"/>
      <c r="D6" s="3">
        <v>8</v>
      </c>
    </row>
    <row r="7" spans="1:4" ht="30" customHeight="1" thickBot="1" x14ac:dyDescent="0.3">
      <c r="A7" s="12" t="s">
        <v>2</v>
      </c>
      <c r="B7" s="5"/>
      <c r="C7" s="9">
        <f>SUM(C3:C4)</f>
        <v>120</v>
      </c>
      <c r="D7" s="9">
        <f>SUM(D3:D6)</f>
        <v>67.42</v>
      </c>
    </row>
    <row r="8" spans="1:4" ht="30" customHeight="1" thickBot="1" x14ac:dyDescent="0.3">
      <c r="A8" s="11" t="s">
        <v>13</v>
      </c>
      <c r="B8" s="6"/>
      <c r="C8" s="30">
        <f>SUM(C2+C7-D7)</f>
        <v>1333.25</v>
      </c>
      <c r="D8" s="31"/>
    </row>
    <row r="9" spans="1:4" ht="30" customHeight="1" thickBot="1" x14ac:dyDescent="0.3">
      <c r="A9" s="12">
        <v>45705</v>
      </c>
      <c r="B9" s="1" t="s">
        <v>10</v>
      </c>
      <c r="C9" s="3"/>
      <c r="D9" s="3">
        <v>5.5</v>
      </c>
    </row>
    <row r="10" spans="1:4" ht="30" customHeight="1" thickBot="1" x14ac:dyDescent="0.3">
      <c r="A10" s="12">
        <v>45700</v>
      </c>
      <c r="B10" s="1" t="s">
        <v>3</v>
      </c>
      <c r="C10" s="3"/>
      <c r="D10" s="3">
        <v>19.05</v>
      </c>
    </row>
    <row r="11" spans="1:4" ht="30" customHeight="1" thickBot="1" x14ac:dyDescent="0.3">
      <c r="A11" s="12">
        <v>45716</v>
      </c>
      <c r="B11" s="1" t="s">
        <v>0</v>
      </c>
      <c r="C11" s="3"/>
      <c r="D11" s="3">
        <v>8</v>
      </c>
    </row>
    <row r="12" spans="1:4" ht="30" customHeight="1" thickBot="1" x14ac:dyDescent="0.3">
      <c r="A12" s="12" t="s">
        <v>2</v>
      </c>
      <c r="B12" s="5"/>
      <c r="C12" s="9">
        <f>SUM(C9:C9)</f>
        <v>0</v>
      </c>
      <c r="D12" s="9">
        <f>SUM(D9:D11)</f>
        <v>32.549999999999997</v>
      </c>
    </row>
    <row r="13" spans="1:4" ht="30" customHeight="1" thickBot="1" x14ac:dyDescent="0.3">
      <c r="A13" s="11" t="s">
        <v>14</v>
      </c>
      <c r="B13" s="6"/>
      <c r="C13" s="30">
        <f>SUM(C8+C12-D12)</f>
        <v>1300.7</v>
      </c>
      <c r="D13" s="31"/>
    </row>
    <row r="14" spans="1:4" ht="30" customHeight="1" thickBot="1" x14ac:dyDescent="0.3">
      <c r="A14" s="12">
        <v>45720</v>
      </c>
      <c r="B14" s="4" t="s">
        <v>1</v>
      </c>
      <c r="C14" s="3">
        <v>200</v>
      </c>
      <c r="D14" s="3"/>
    </row>
    <row r="15" spans="1:4" ht="30" customHeight="1" thickBot="1" x14ac:dyDescent="0.3">
      <c r="A15" s="12">
        <v>45723</v>
      </c>
      <c r="B15" s="1" t="s">
        <v>3</v>
      </c>
      <c r="C15" s="3"/>
      <c r="D15" s="3">
        <v>19.05</v>
      </c>
    </row>
    <row r="16" spans="1:4" ht="30" customHeight="1" thickBot="1" x14ac:dyDescent="0.3">
      <c r="A16" s="12">
        <v>45744</v>
      </c>
      <c r="B16" s="1" t="s">
        <v>11</v>
      </c>
      <c r="C16" s="3"/>
      <c r="D16" s="3">
        <v>40.700000000000003</v>
      </c>
    </row>
    <row r="17" spans="1:4" ht="30" customHeight="1" thickBot="1" x14ac:dyDescent="0.3">
      <c r="A17" s="12">
        <v>45747</v>
      </c>
      <c r="B17" s="1" t="s">
        <v>0</v>
      </c>
      <c r="C17" s="3"/>
      <c r="D17" s="3">
        <v>8</v>
      </c>
    </row>
    <row r="18" spans="1:4" ht="30" customHeight="1" thickBot="1" x14ac:dyDescent="0.3">
      <c r="A18" s="12" t="s">
        <v>2</v>
      </c>
      <c r="B18" s="5"/>
      <c r="C18" s="9">
        <f>SUM(C14:C15)</f>
        <v>200</v>
      </c>
      <c r="D18" s="9">
        <f>SUM(D14:D17)</f>
        <v>67.75</v>
      </c>
    </row>
    <row r="19" spans="1:4" ht="30" customHeight="1" thickBot="1" x14ac:dyDescent="0.3">
      <c r="A19" s="11" t="s">
        <v>15</v>
      </c>
      <c r="B19" s="6"/>
      <c r="C19" s="30">
        <f>SUM(C13+C18-D18)</f>
        <v>1432.95</v>
      </c>
      <c r="D19" s="31"/>
    </row>
    <row r="20" spans="1:4" ht="30" customHeight="1" thickBot="1" x14ac:dyDescent="0.3">
      <c r="A20" s="12">
        <v>45748</v>
      </c>
      <c r="B20" s="4" t="s">
        <v>1</v>
      </c>
      <c r="C20" s="3">
        <v>230</v>
      </c>
      <c r="D20" s="3"/>
    </row>
    <row r="21" spans="1:4" ht="30" customHeight="1" thickBot="1" x14ac:dyDescent="0.3">
      <c r="A21" s="12">
        <v>45756</v>
      </c>
      <c r="B21" s="1" t="s">
        <v>3</v>
      </c>
      <c r="C21" s="3"/>
      <c r="D21" s="3">
        <v>27.25</v>
      </c>
    </row>
    <row r="22" spans="1:4" ht="30" customHeight="1" thickBot="1" x14ac:dyDescent="0.3">
      <c r="A22" s="12">
        <v>45755</v>
      </c>
      <c r="B22" s="1" t="s">
        <v>41</v>
      </c>
      <c r="C22" s="3"/>
      <c r="D22" s="3">
        <v>7.17</v>
      </c>
    </row>
    <row r="23" spans="1:4" ht="30" customHeight="1" thickBot="1" x14ac:dyDescent="0.3">
      <c r="A23" s="12">
        <v>45777</v>
      </c>
      <c r="B23" s="1" t="s">
        <v>0</v>
      </c>
      <c r="C23" s="3"/>
      <c r="D23" s="3">
        <v>8</v>
      </c>
    </row>
    <row r="24" spans="1:4" ht="30" customHeight="1" thickBot="1" x14ac:dyDescent="0.3">
      <c r="A24" s="12" t="s">
        <v>2</v>
      </c>
      <c r="B24" s="5"/>
      <c r="C24" s="9">
        <f>SUM(C20:C21)</f>
        <v>230</v>
      </c>
      <c r="D24" s="9">
        <f>SUM(D20:D23)</f>
        <v>42.42</v>
      </c>
    </row>
    <row r="25" spans="1:4" ht="30" customHeight="1" thickBot="1" x14ac:dyDescent="0.3">
      <c r="A25" s="11" t="s">
        <v>16</v>
      </c>
      <c r="B25" s="6"/>
      <c r="C25" s="30">
        <f>SUM(C19+C24-D24)</f>
        <v>1620.53</v>
      </c>
      <c r="D25" s="31"/>
    </row>
    <row r="26" spans="1:4" ht="30" customHeight="1" thickBot="1" x14ac:dyDescent="0.3">
      <c r="A26" s="12">
        <v>45778</v>
      </c>
      <c r="B26" s="4" t="s">
        <v>1</v>
      </c>
      <c r="C26" s="3">
        <v>0</v>
      </c>
      <c r="D26" s="3"/>
    </row>
    <row r="27" spans="1:4" ht="30" customHeight="1" thickBot="1" x14ac:dyDescent="0.3">
      <c r="A27" s="12">
        <v>45786</v>
      </c>
      <c r="B27" s="1" t="s">
        <v>3</v>
      </c>
      <c r="C27" s="3"/>
      <c r="D27" s="3">
        <v>50.94</v>
      </c>
    </row>
    <row r="28" spans="1:4" ht="30" customHeight="1" thickBot="1" x14ac:dyDescent="0.3">
      <c r="A28" s="12">
        <v>45789</v>
      </c>
      <c r="B28" s="1" t="s">
        <v>12</v>
      </c>
      <c r="C28" s="3"/>
      <c r="D28" s="3">
        <v>200</v>
      </c>
    </row>
    <row r="29" spans="1:4" ht="30" customHeight="1" thickBot="1" x14ac:dyDescent="0.3">
      <c r="A29" s="12">
        <v>45807</v>
      </c>
      <c r="B29" s="1" t="s">
        <v>0</v>
      </c>
      <c r="C29" s="3"/>
      <c r="D29" s="3">
        <v>8</v>
      </c>
    </row>
    <row r="30" spans="1:4" ht="30" customHeight="1" thickBot="1" x14ac:dyDescent="0.3">
      <c r="A30" s="12" t="s">
        <v>2</v>
      </c>
      <c r="B30" s="5"/>
      <c r="C30" s="9">
        <f>SUM(C26:C27)</f>
        <v>0</v>
      </c>
      <c r="D30" s="9">
        <f>SUM(D26:D29)</f>
        <v>258.94</v>
      </c>
    </row>
    <row r="31" spans="1:4" ht="30" customHeight="1" thickBot="1" x14ac:dyDescent="0.3">
      <c r="A31" s="11" t="s">
        <v>17</v>
      </c>
      <c r="B31" s="6"/>
      <c r="C31" s="30">
        <f>SUM(C25+C30-D30)</f>
        <v>1361.59</v>
      </c>
      <c r="D31" s="31"/>
    </row>
    <row r="32" spans="1:4" ht="30" customHeight="1" thickBot="1" x14ac:dyDescent="0.3">
      <c r="A32" s="12">
        <v>45809</v>
      </c>
      <c r="B32" s="4" t="s">
        <v>1</v>
      </c>
      <c r="C32" s="3">
        <v>600</v>
      </c>
      <c r="D32" s="3"/>
    </row>
    <row r="33" spans="1:4" ht="30" customHeight="1" thickBot="1" x14ac:dyDescent="0.3">
      <c r="A33" s="12">
        <v>45814</v>
      </c>
      <c r="B33" s="1" t="s">
        <v>3</v>
      </c>
      <c r="C33" s="3"/>
      <c r="D33" s="3">
        <v>108.71</v>
      </c>
    </row>
    <row r="34" spans="1:4" ht="30" customHeight="1" thickBot="1" x14ac:dyDescent="0.3">
      <c r="A34" s="12">
        <v>45838</v>
      </c>
      <c r="B34" s="1" t="s">
        <v>0</v>
      </c>
      <c r="C34" s="3"/>
      <c r="D34" s="3">
        <v>8</v>
      </c>
    </row>
    <row r="35" spans="1:4" ht="30" customHeight="1" thickBot="1" x14ac:dyDescent="0.3">
      <c r="A35" s="12"/>
      <c r="B35" s="1"/>
      <c r="C35" s="3"/>
      <c r="D35" s="3"/>
    </row>
    <row r="36" spans="1:4" ht="30" customHeight="1" thickBot="1" x14ac:dyDescent="0.3">
      <c r="A36" s="12" t="s">
        <v>2</v>
      </c>
      <c r="B36" s="5"/>
      <c r="C36" s="9">
        <f>SUM(C32:C33)</f>
        <v>600</v>
      </c>
      <c r="D36" s="9">
        <f>SUM(D32:D35)</f>
        <v>116.71</v>
      </c>
    </row>
    <row r="37" spans="1:4" ht="30" customHeight="1" thickBot="1" x14ac:dyDescent="0.3">
      <c r="A37" s="11" t="s">
        <v>18</v>
      </c>
      <c r="B37" s="6"/>
      <c r="C37" s="30">
        <f>SUM(C31+C36-D36)</f>
        <v>1844.8799999999999</v>
      </c>
      <c r="D37" s="31"/>
    </row>
    <row r="38" spans="1:4" ht="30" customHeight="1" thickBot="1" x14ac:dyDescent="0.3">
      <c r="A38" s="11"/>
      <c r="B38" s="6" t="s">
        <v>48</v>
      </c>
      <c r="C38" s="21">
        <v>3380</v>
      </c>
      <c r="D38" s="15"/>
    </row>
    <row r="39" spans="1:4" ht="30" customHeight="1" thickBot="1" x14ac:dyDescent="0.3">
      <c r="A39" s="22">
        <v>45845</v>
      </c>
      <c r="B39" s="1" t="s">
        <v>3</v>
      </c>
      <c r="C39" s="19"/>
      <c r="D39" s="3">
        <v>170.07</v>
      </c>
    </row>
    <row r="40" spans="1:4" ht="32.25" thickBot="1" x14ac:dyDescent="0.3">
      <c r="A40" s="12">
        <v>45842</v>
      </c>
      <c r="B40" s="4" t="s">
        <v>42</v>
      </c>
      <c r="C40" s="3"/>
      <c r="D40" s="3">
        <v>38.4</v>
      </c>
    </row>
    <row r="41" spans="1:4" ht="32.25" thickBot="1" x14ac:dyDescent="0.3">
      <c r="A41" s="12">
        <v>45842</v>
      </c>
      <c r="B41" s="12" t="s">
        <v>43</v>
      </c>
      <c r="C41" s="3"/>
      <c r="D41" s="3">
        <v>2.8</v>
      </c>
    </row>
    <row r="42" spans="1:4" ht="32.25" thickBot="1" x14ac:dyDescent="0.3">
      <c r="A42" s="12">
        <v>45845</v>
      </c>
      <c r="B42" s="12" t="s">
        <v>49</v>
      </c>
      <c r="C42" s="3"/>
      <c r="D42" s="3">
        <v>100</v>
      </c>
    </row>
    <row r="43" spans="1:4" ht="32.25" thickBot="1" x14ac:dyDescent="0.3">
      <c r="A43" s="12">
        <v>45845</v>
      </c>
      <c r="B43" s="12" t="s">
        <v>50</v>
      </c>
      <c r="C43" s="3"/>
      <c r="D43" s="3">
        <v>60</v>
      </c>
    </row>
    <row r="44" spans="1:4" ht="32.25" thickBot="1" x14ac:dyDescent="0.3">
      <c r="A44" s="12">
        <v>45854</v>
      </c>
      <c r="B44" s="7" t="s">
        <v>56</v>
      </c>
      <c r="C44" s="3">
        <v>3050</v>
      </c>
      <c r="D44" s="3"/>
    </row>
    <row r="45" spans="1:4" ht="32.25" thickBot="1" x14ac:dyDescent="0.3">
      <c r="A45" s="12">
        <v>45855</v>
      </c>
      <c r="B45" s="4" t="s">
        <v>51</v>
      </c>
      <c r="C45" s="3"/>
      <c r="D45" s="3">
        <v>0.5</v>
      </c>
    </row>
    <row r="46" spans="1:4" ht="32.25" thickBot="1" x14ac:dyDescent="0.3">
      <c r="A46" s="12">
        <v>45856</v>
      </c>
      <c r="B46" s="6" t="s">
        <v>52</v>
      </c>
      <c r="C46" s="3"/>
      <c r="D46" s="3">
        <v>2000</v>
      </c>
    </row>
    <row r="47" spans="1:4" ht="32.25" thickBot="1" x14ac:dyDescent="0.3">
      <c r="A47" s="12">
        <v>45859</v>
      </c>
      <c r="B47" s="6" t="s">
        <v>53</v>
      </c>
      <c r="C47" s="3"/>
      <c r="D47" s="3">
        <v>1983.56</v>
      </c>
    </row>
    <row r="48" spans="1:4" ht="32.25" thickBot="1" x14ac:dyDescent="0.3">
      <c r="A48" s="12">
        <v>45869</v>
      </c>
      <c r="B48" s="7" t="s">
        <v>55</v>
      </c>
      <c r="C48" s="3"/>
      <c r="D48" s="3">
        <v>14.5</v>
      </c>
    </row>
    <row r="49" spans="1:4" ht="16.5" thickBot="1" x14ac:dyDescent="0.3">
      <c r="A49" s="12">
        <v>45869</v>
      </c>
      <c r="B49" s="23" t="s">
        <v>54</v>
      </c>
      <c r="C49" s="3"/>
      <c r="D49" s="3">
        <v>8</v>
      </c>
    </row>
    <row r="50" spans="1:4" ht="16.5" thickBot="1" x14ac:dyDescent="0.3">
      <c r="A50" s="12" t="s">
        <v>2</v>
      </c>
      <c r="B50" s="5"/>
      <c r="C50" s="9">
        <f>SUM(C38:C49)</f>
        <v>6430</v>
      </c>
      <c r="D50" s="9">
        <f>SUM(D38:D49)</f>
        <v>4377.83</v>
      </c>
    </row>
    <row r="51" spans="1:4" ht="16.5" thickBot="1" x14ac:dyDescent="0.3">
      <c r="A51" s="11" t="s">
        <v>19</v>
      </c>
      <c r="B51" s="6"/>
      <c r="C51" s="30">
        <f>SUM(C37+C50-D50)</f>
        <v>3897.0499999999993</v>
      </c>
      <c r="D51" s="31"/>
    </row>
    <row r="52" spans="1:4" ht="16.5" thickBot="1" x14ac:dyDescent="0.3">
      <c r="A52" s="11"/>
      <c r="B52" s="6" t="s">
        <v>48</v>
      </c>
      <c r="C52" s="3">
        <v>560</v>
      </c>
      <c r="D52" s="3"/>
    </row>
    <row r="53" spans="1:4" ht="16.5" thickBot="1" x14ac:dyDescent="0.3">
      <c r="A53" s="22">
        <v>45870</v>
      </c>
      <c r="B53" s="6" t="s">
        <v>57</v>
      </c>
      <c r="C53" s="13"/>
      <c r="D53" s="24">
        <v>100</v>
      </c>
    </row>
    <row r="54" spans="1:4" ht="32.25" thickBot="1" x14ac:dyDescent="0.3">
      <c r="A54" s="12">
        <v>45870</v>
      </c>
      <c r="B54" s="6" t="s">
        <v>58</v>
      </c>
      <c r="C54" s="19"/>
      <c r="D54" s="3">
        <v>29.99</v>
      </c>
    </row>
    <row r="55" spans="1:4" ht="32.25" thickBot="1" x14ac:dyDescent="0.3">
      <c r="A55" s="12">
        <v>45873</v>
      </c>
      <c r="B55" s="6" t="s">
        <v>59</v>
      </c>
      <c r="C55" s="14"/>
      <c r="D55" s="3">
        <v>200</v>
      </c>
    </row>
    <row r="56" spans="1:4" ht="16.5" thickBot="1" x14ac:dyDescent="0.3">
      <c r="A56" s="12">
        <v>45875</v>
      </c>
      <c r="B56" s="1" t="s">
        <v>3</v>
      </c>
      <c r="C56" s="14"/>
      <c r="D56" s="3">
        <v>160.88</v>
      </c>
    </row>
    <row r="57" spans="1:4" ht="32.25" thickBot="1" x14ac:dyDescent="0.3">
      <c r="A57" s="12">
        <v>45883</v>
      </c>
      <c r="B57" s="4" t="s">
        <v>44</v>
      </c>
      <c r="C57" s="3"/>
      <c r="D57" s="3">
        <v>18</v>
      </c>
    </row>
    <row r="58" spans="1:4" ht="48" thickBot="1" x14ac:dyDescent="0.3">
      <c r="A58" s="12">
        <v>45883</v>
      </c>
      <c r="B58" s="1" t="s">
        <v>45</v>
      </c>
      <c r="C58" s="3"/>
      <c r="D58" s="3">
        <v>38.36</v>
      </c>
    </row>
    <row r="59" spans="1:4" ht="32.25" thickBot="1" x14ac:dyDescent="0.3">
      <c r="A59" s="12">
        <v>45884</v>
      </c>
      <c r="B59" s="1" t="s">
        <v>46</v>
      </c>
      <c r="C59" s="3"/>
      <c r="D59" s="3">
        <v>5.57</v>
      </c>
    </row>
    <row r="60" spans="1:4" ht="48" thickBot="1" x14ac:dyDescent="0.3">
      <c r="A60" s="12">
        <v>45884</v>
      </c>
      <c r="B60" s="1" t="s">
        <v>47</v>
      </c>
      <c r="C60" s="3"/>
      <c r="D60" s="3">
        <v>20.99</v>
      </c>
    </row>
    <row r="61" spans="1:4" ht="48" thickBot="1" x14ac:dyDescent="0.3">
      <c r="A61" s="12">
        <v>45884</v>
      </c>
      <c r="B61" s="5" t="s">
        <v>60</v>
      </c>
      <c r="C61" s="3"/>
      <c r="D61" s="3">
        <v>9.31</v>
      </c>
    </row>
    <row r="62" spans="1:4" ht="16.5" thickBot="1" x14ac:dyDescent="0.3">
      <c r="A62" s="12">
        <v>45888</v>
      </c>
      <c r="B62" s="5" t="s">
        <v>61</v>
      </c>
      <c r="C62" s="3"/>
      <c r="D62" s="3">
        <v>39.700000000000003</v>
      </c>
    </row>
    <row r="63" spans="1:4" ht="16.5" thickBot="1" x14ac:dyDescent="0.3">
      <c r="A63" s="12">
        <v>45897</v>
      </c>
      <c r="B63" s="23" t="s">
        <v>54</v>
      </c>
      <c r="C63" s="3"/>
      <c r="D63" s="3">
        <v>8</v>
      </c>
    </row>
    <row r="64" spans="1:4" ht="32.25" thickBot="1" x14ac:dyDescent="0.3">
      <c r="A64" s="12">
        <v>45897</v>
      </c>
      <c r="B64" s="7" t="s">
        <v>55</v>
      </c>
      <c r="C64" s="3"/>
      <c r="D64" s="3">
        <v>1.25</v>
      </c>
    </row>
    <row r="65" spans="1:4" ht="16.5" thickBot="1" x14ac:dyDescent="0.3">
      <c r="A65" s="12"/>
      <c r="B65" s="5"/>
      <c r="C65" s="9">
        <f>SUM(C52:C64)</f>
        <v>560</v>
      </c>
      <c r="D65" s="9">
        <f>SUM(D53:D64)</f>
        <v>632.05000000000007</v>
      </c>
    </row>
    <row r="66" spans="1:4" ht="16.5" thickBot="1" x14ac:dyDescent="0.3">
      <c r="A66" s="11" t="s">
        <v>20</v>
      </c>
      <c r="B66" s="6"/>
      <c r="C66" s="30">
        <f>SUM(C51+C65-D65)</f>
        <v>3824.9999999999991</v>
      </c>
      <c r="D66" s="31"/>
    </row>
    <row r="67" spans="1:4" ht="16.5" thickBot="1" x14ac:dyDescent="0.3">
      <c r="A67" s="12">
        <v>45901</v>
      </c>
      <c r="B67" s="4" t="s">
        <v>48</v>
      </c>
      <c r="C67" s="3">
        <v>180</v>
      </c>
      <c r="D67" s="3"/>
    </row>
    <row r="68" spans="1:4" ht="16.5" thickBot="1" x14ac:dyDescent="0.3">
      <c r="A68" s="12">
        <v>45905</v>
      </c>
      <c r="B68" s="1" t="s">
        <v>3</v>
      </c>
      <c r="C68" s="3"/>
      <c r="D68" s="3">
        <v>154.6</v>
      </c>
    </row>
    <row r="69" spans="1:4" ht="79.5" thickBot="1" x14ac:dyDescent="0.3">
      <c r="A69" s="12">
        <v>45929</v>
      </c>
      <c r="B69" s="4" t="s">
        <v>62</v>
      </c>
      <c r="C69" s="3"/>
      <c r="D69" s="3">
        <v>107.5</v>
      </c>
    </row>
    <row r="70" spans="1:4" ht="16.5" thickBot="1" x14ac:dyDescent="0.3">
      <c r="A70" s="12">
        <v>45930</v>
      </c>
      <c r="B70" s="23" t="s">
        <v>54</v>
      </c>
      <c r="C70" s="3"/>
      <c r="D70" s="3">
        <v>8</v>
      </c>
    </row>
    <row r="71" spans="1:4" ht="16.5" thickBot="1" x14ac:dyDescent="0.3">
      <c r="A71" s="12" t="s">
        <v>2</v>
      </c>
      <c r="B71" s="5"/>
      <c r="C71" s="9">
        <f>SUM(C67:C68)</f>
        <v>180</v>
      </c>
      <c r="D71" s="9">
        <f>SUM(D67:D70)</f>
        <v>270.10000000000002</v>
      </c>
    </row>
    <row r="72" spans="1:4" ht="16.5" thickBot="1" x14ac:dyDescent="0.3">
      <c r="A72" s="11" t="s">
        <v>25</v>
      </c>
      <c r="B72" s="6"/>
      <c r="C72" s="30">
        <f>SUM(C66+C71-D71)</f>
        <v>3734.8999999999992</v>
      </c>
      <c r="D72" s="31"/>
    </row>
    <row r="73" spans="1:4" ht="32.25" thickBot="1" x14ac:dyDescent="0.3">
      <c r="A73" s="2">
        <v>45936</v>
      </c>
      <c r="B73" s="1" t="s">
        <v>4</v>
      </c>
      <c r="C73" s="3"/>
      <c r="D73" s="3">
        <v>250</v>
      </c>
    </row>
    <row r="74" spans="1:4" ht="32.25" thickBot="1" x14ac:dyDescent="0.3">
      <c r="A74" s="2">
        <v>45936</v>
      </c>
      <c r="B74" s="1" t="s">
        <v>5</v>
      </c>
      <c r="C74" s="3"/>
      <c r="D74" s="3">
        <v>17.2</v>
      </c>
    </row>
    <row r="75" spans="1:4" ht="32.25" thickBot="1" x14ac:dyDescent="0.3">
      <c r="A75" s="2">
        <v>45936</v>
      </c>
      <c r="B75" s="1" t="s">
        <v>6</v>
      </c>
      <c r="C75" s="3"/>
      <c r="D75" s="3">
        <v>17.2</v>
      </c>
    </row>
    <row r="76" spans="1:4" ht="32.25" thickBot="1" x14ac:dyDescent="0.3">
      <c r="A76" s="2">
        <v>45936</v>
      </c>
      <c r="B76" s="1" t="s">
        <v>7</v>
      </c>
      <c r="C76" s="3"/>
      <c r="D76" s="3">
        <v>115</v>
      </c>
    </row>
    <row r="77" spans="1:4" ht="16.5" thickBot="1" x14ac:dyDescent="0.3">
      <c r="A77" s="2">
        <v>45937</v>
      </c>
      <c r="B77" s="1" t="s">
        <v>3</v>
      </c>
      <c r="C77" s="3"/>
      <c r="D77" s="3">
        <v>122.22</v>
      </c>
    </row>
    <row r="78" spans="1:4" ht="32.25" thickBot="1" x14ac:dyDescent="0.3">
      <c r="A78" s="2">
        <v>45953</v>
      </c>
      <c r="B78" s="8" t="s">
        <v>63</v>
      </c>
      <c r="C78" s="3"/>
      <c r="D78" s="3">
        <v>100</v>
      </c>
    </row>
    <row r="79" spans="1:4" ht="48" thickBot="1" x14ac:dyDescent="0.3">
      <c r="A79" s="2">
        <v>45954</v>
      </c>
      <c r="B79" s="8" t="s">
        <v>64</v>
      </c>
      <c r="C79" s="3"/>
      <c r="D79" s="3">
        <v>310</v>
      </c>
    </row>
    <row r="80" spans="1:4" ht="16.5" thickBot="1" x14ac:dyDescent="0.3">
      <c r="A80" s="2">
        <v>45961</v>
      </c>
      <c r="B80" s="23" t="s">
        <v>54</v>
      </c>
      <c r="C80" s="3"/>
      <c r="D80" s="3">
        <v>8</v>
      </c>
    </row>
    <row r="81" spans="1:4" ht="16.5" thickBot="1" x14ac:dyDescent="0.3">
      <c r="A81" s="12" t="s">
        <v>2</v>
      </c>
      <c r="B81" s="5"/>
      <c r="C81" s="9">
        <f>SUM(C73:C74)</f>
        <v>0</v>
      </c>
      <c r="D81" s="9">
        <f>SUM(D73:D80)</f>
        <v>939.62</v>
      </c>
    </row>
    <row r="82" spans="1:4" ht="16.5" thickBot="1" x14ac:dyDescent="0.3">
      <c r="A82" s="11" t="s">
        <v>22</v>
      </c>
      <c r="B82" s="6"/>
      <c r="C82" s="30">
        <f>SUM(C72+C81-D81)</f>
        <v>2795.2799999999993</v>
      </c>
      <c r="D82" s="31"/>
    </row>
    <row r="83" spans="1:4" ht="16.5" thickBot="1" x14ac:dyDescent="0.3">
      <c r="A83" s="12"/>
      <c r="B83" s="4" t="s">
        <v>48</v>
      </c>
      <c r="C83" s="3">
        <v>160</v>
      </c>
      <c r="D83" s="3"/>
    </row>
    <row r="84" spans="1:4" ht="16.5" thickBot="1" x14ac:dyDescent="0.3">
      <c r="A84" s="12">
        <v>45967</v>
      </c>
      <c r="B84" s="1" t="s">
        <v>3</v>
      </c>
      <c r="C84" s="3"/>
      <c r="D84" s="3">
        <v>108.71</v>
      </c>
    </row>
    <row r="85" spans="1:4" ht="16.5" thickBot="1" x14ac:dyDescent="0.3">
      <c r="A85" s="12">
        <v>45958</v>
      </c>
      <c r="B85" s="23" t="s">
        <v>54</v>
      </c>
      <c r="C85" s="3"/>
      <c r="D85" s="3">
        <v>8</v>
      </c>
    </row>
    <row r="86" spans="1:4" ht="16.5" thickBot="1" x14ac:dyDescent="0.3">
      <c r="A86" s="12"/>
      <c r="B86" s="1"/>
      <c r="C86" s="3"/>
      <c r="D86" s="3"/>
    </row>
    <row r="87" spans="1:4" ht="16.5" thickBot="1" x14ac:dyDescent="0.3">
      <c r="A87" s="12" t="s">
        <v>2</v>
      </c>
      <c r="B87" s="5"/>
      <c r="C87" s="9">
        <f>SUM(C83:C84)</f>
        <v>160</v>
      </c>
      <c r="D87" s="9">
        <f>SUM(D83:D86)</f>
        <v>116.71</v>
      </c>
    </row>
    <row r="88" spans="1:4" ht="16.5" thickBot="1" x14ac:dyDescent="0.3">
      <c r="A88" s="11" t="s">
        <v>23</v>
      </c>
      <c r="B88" s="6"/>
      <c r="C88" s="30">
        <f>SUM(C82+C87-D87)</f>
        <v>2838.5699999999993</v>
      </c>
      <c r="D88" s="31"/>
    </row>
    <row r="89" spans="1:4" ht="16.5" thickBot="1" x14ac:dyDescent="0.3">
      <c r="A89" s="12"/>
      <c r="B89" s="4" t="s">
        <v>48</v>
      </c>
      <c r="C89" s="3">
        <v>371</v>
      </c>
      <c r="D89" s="3"/>
    </row>
    <row r="90" spans="1:4" ht="32.25" thickBot="1" x14ac:dyDescent="0.3">
      <c r="A90" s="12">
        <v>45992</v>
      </c>
      <c r="B90" s="8" t="s">
        <v>65</v>
      </c>
      <c r="C90" s="3"/>
      <c r="D90" s="3">
        <v>200</v>
      </c>
    </row>
    <row r="91" spans="1:4" ht="16.5" thickBot="1" x14ac:dyDescent="0.3">
      <c r="A91" s="12">
        <v>45995</v>
      </c>
      <c r="B91" s="1" t="s">
        <v>3</v>
      </c>
      <c r="C91" s="3"/>
      <c r="D91" s="3">
        <v>66.400000000000006</v>
      </c>
    </row>
    <row r="92" spans="1:4" ht="32.25" thickBot="1" x14ac:dyDescent="0.3">
      <c r="A92" s="12">
        <v>45999</v>
      </c>
      <c r="B92" s="1" t="s">
        <v>66</v>
      </c>
      <c r="C92" s="3"/>
      <c r="D92" s="3">
        <v>600</v>
      </c>
    </row>
    <row r="93" spans="1:4" ht="16.5" thickBot="1" x14ac:dyDescent="0.3">
      <c r="A93" s="12">
        <v>46022</v>
      </c>
      <c r="B93" s="23" t="s">
        <v>54</v>
      </c>
      <c r="C93" s="3"/>
      <c r="D93" s="3">
        <v>8</v>
      </c>
    </row>
    <row r="94" spans="1:4" ht="16.5" thickBot="1" x14ac:dyDescent="0.3">
      <c r="A94" s="12" t="s">
        <v>2</v>
      </c>
      <c r="B94" s="5"/>
      <c r="C94" s="9">
        <f>SUM(C89:C90)</f>
        <v>371</v>
      </c>
      <c r="D94" s="9">
        <f>SUM(D89:D93)</f>
        <v>874.4</v>
      </c>
    </row>
    <row r="95" spans="1:4" ht="16.5" thickBot="1" x14ac:dyDescent="0.3">
      <c r="A95" s="11" t="s">
        <v>24</v>
      </c>
      <c r="B95" s="6"/>
      <c r="C95" s="30">
        <f>SUM(C88+C94-D94)</f>
        <v>2335.1699999999992</v>
      </c>
      <c r="D95" s="31"/>
    </row>
  </sheetData>
  <sheetProtection algorithmName="SHA-512" hashValue="1z1DCSfAu8wkqlPSRvij5Jae3C158X8fTQa+cTd5uhPXN61/Llcoc27XrI+SoSlZdN8Ql5A5dzfUwO6etBHAcA==" saltValue="QKubhLberuhN2jMW9XFEWg==" spinCount="100000" sheet="1" objects="1" scenarios="1"/>
  <mergeCells count="13">
    <mergeCell ref="C2:D2"/>
    <mergeCell ref="C8:D8"/>
    <mergeCell ref="C25:D25"/>
    <mergeCell ref="C31:D31"/>
    <mergeCell ref="C37:D37"/>
    <mergeCell ref="C13:D13"/>
    <mergeCell ref="C19:D19"/>
    <mergeCell ref="C95:D95"/>
    <mergeCell ref="C51:D51"/>
    <mergeCell ref="C66:D66"/>
    <mergeCell ref="C72:D72"/>
    <mergeCell ref="C82:D82"/>
    <mergeCell ref="C88:D8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topLeftCell="A57" workbookViewId="0">
      <selection activeCell="B69" sqref="B69"/>
    </sheetView>
  </sheetViews>
  <sheetFormatPr defaultRowHeight="24.95" customHeight="1" x14ac:dyDescent="0.25"/>
  <cols>
    <col min="1" max="1" width="16.28515625" customWidth="1"/>
    <col min="2" max="2" width="46.140625" customWidth="1"/>
    <col min="3" max="3" width="12.140625" customWidth="1"/>
    <col min="4" max="4" width="11.42578125" customWidth="1"/>
  </cols>
  <sheetData>
    <row r="1" spans="1:4" ht="24.95" customHeight="1" thickBot="1" x14ac:dyDescent="0.3">
      <c r="A1" s="26" t="s">
        <v>69</v>
      </c>
      <c r="B1" s="27"/>
      <c r="C1" s="28" t="s">
        <v>26</v>
      </c>
      <c r="D1" s="29" t="s">
        <v>27</v>
      </c>
    </row>
    <row r="2" spans="1:4" ht="50.25" customHeight="1" thickBot="1" x14ac:dyDescent="0.3">
      <c r="A2" s="11" t="s">
        <v>39</v>
      </c>
      <c r="B2" s="6"/>
      <c r="C2" s="30">
        <v>459.4</v>
      </c>
      <c r="D2" s="32"/>
    </row>
    <row r="3" spans="1:4" ht="24.95" customHeight="1" thickBot="1" x14ac:dyDescent="0.3">
      <c r="A3" s="12"/>
      <c r="B3" s="4" t="s">
        <v>28</v>
      </c>
      <c r="C3" s="3">
        <v>40</v>
      </c>
      <c r="D3" s="3"/>
    </row>
    <row r="4" spans="1:4" ht="24.95" customHeight="1" thickBot="1" x14ac:dyDescent="0.3">
      <c r="A4" s="12" t="s">
        <v>2</v>
      </c>
      <c r="B4" s="5"/>
      <c r="C4" s="20">
        <f>SUM(C3:C3)</f>
        <v>40</v>
      </c>
      <c r="D4" s="20">
        <f>SUM(D3:D3)</f>
        <v>0</v>
      </c>
    </row>
    <row r="5" spans="1:4" ht="24.95" customHeight="1" thickBot="1" x14ac:dyDescent="0.3">
      <c r="A5" s="11" t="s">
        <v>13</v>
      </c>
      <c r="B5" s="6"/>
      <c r="C5" s="30">
        <f>SUM(C2+C4-D4)</f>
        <v>499.4</v>
      </c>
      <c r="D5" s="32"/>
    </row>
    <row r="6" spans="1:4" ht="24.95" customHeight="1" thickBot="1" x14ac:dyDescent="0.3">
      <c r="A6" s="12"/>
      <c r="B6" s="1" t="s">
        <v>28</v>
      </c>
      <c r="C6" s="3">
        <v>80</v>
      </c>
      <c r="D6" s="3"/>
    </row>
    <row r="7" spans="1:4" ht="24.95" customHeight="1" thickBot="1" x14ac:dyDescent="0.3">
      <c r="A7" s="12">
        <v>45716</v>
      </c>
      <c r="B7" s="1" t="s">
        <v>67</v>
      </c>
      <c r="C7" s="3"/>
      <c r="D7" s="3">
        <v>250</v>
      </c>
    </row>
    <row r="8" spans="1:4" ht="24.95" customHeight="1" thickBot="1" x14ac:dyDescent="0.3">
      <c r="A8" s="12" t="s">
        <v>2</v>
      </c>
      <c r="B8" s="5"/>
      <c r="C8" s="20">
        <f>SUM(C6:C6)</f>
        <v>80</v>
      </c>
      <c r="D8" s="20">
        <f>SUM(D6:D7)</f>
        <v>250</v>
      </c>
    </row>
    <row r="9" spans="1:4" ht="24.95" customHeight="1" thickBot="1" x14ac:dyDescent="0.3">
      <c r="A9" s="11" t="s">
        <v>14</v>
      </c>
      <c r="B9" s="6"/>
      <c r="C9" s="30">
        <f>SUM(C5+C8-D8)</f>
        <v>329.4</v>
      </c>
      <c r="D9" s="32"/>
    </row>
    <row r="10" spans="1:4" ht="24.95" customHeight="1" thickBot="1" x14ac:dyDescent="0.3">
      <c r="A10" s="12"/>
      <c r="B10" s="4"/>
      <c r="C10" s="3"/>
      <c r="D10" s="3"/>
    </row>
    <row r="11" spans="1:4" ht="24.95" customHeight="1" thickBot="1" x14ac:dyDescent="0.3">
      <c r="A11" s="12"/>
      <c r="B11" s="1"/>
      <c r="C11" s="3"/>
      <c r="D11" s="3"/>
    </row>
    <row r="12" spans="1:4" ht="24.95" customHeight="1" thickBot="1" x14ac:dyDescent="0.3">
      <c r="A12" s="12" t="s">
        <v>2</v>
      </c>
      <c r="B12" s="5"/>
      <c r="C12" s="10">
        <f>SUM(C10:C11)</f>
        <v>0</v>
      </c>
      <c r="D12" s="10">
        <f>SUM(D10:D11)</f>
        <v>0</v>
      </c>
    </row>
    <row r="13" spans="1:4" ht="24.95" customHeight="1" thickBot="1" x14ac:dyDescent="0.3">
      <c r="A13" s="11" t="s">
        <v>15</v>
      </c>
      <c r="B13" s="6"/>
      <c r="C13" s="30">
        <f>SUM(C9+C12-D12)</f>
        <v>329.4</v>
      </c>
      <c r="D13" s="31"/>
    </row>
    <row r="14" spans="1:4" ht="24.95" customHeight="1" thickBot="1" x14ac:dyDescent="0.3">
      <c r="A14" s="12"/>
      <c r="B14" s="4"/>
      <c r="C14" s="3"/>
      <c r="D14" s="3"/>
    </row>
    <row r="15" spans="1:4" ht="24.95" customHeight="1" thickBot="1" x14ac:dyDescent="0.3">
      <c r="A15" s="12"/>
      <c r="B15" s="1"/>
      <c r="C15" s="3"/>
      <c r="D15" s="3"/>
    </row>
    <row r="16" spans="1:4" ht="24.95" customHeight="1" thickBot="1" x14ac:dyDescent="0.3">
      <c r="A16" s="12" t="s">
        <v>2</v>
      </c>
      <c r="B16" s="5"/>
      <c r="C16" s="10">
        <f>SUM(C14:C15)</f>
        <v>0</v>
      </c>
      <c r="D16" s="10">
        <f>SUM(D14:D15)</f>
        <v>0</v>
      </c>
    </row>
    <row r="17" spans="1:4" ht="24.95" customHeight="1" thickBot="1" x14ac:dyDescent="0.3">
      <c r="A17" s="11" t="s">
        <v>16</v>
      </c>
      <c r="B17" s="6"/>
      <c r="C17" s="30">
        <f>SUM(C13+C16-D16)</f>
        <v>329.4</v>
      </c>
      <c r="D17" s="31"/>
    </row>
    <row r="18" spans="1:4" ht="24.95" customHeight="1" thickBot="1" x14ac:dyDescent="0.3">
      <c r="A18" s="12"/>
      <c r="B18" s="4"/>
      <c r="C18" s="3"/>
      <c r="D18" s="3"/>
    </row>
    <row r="19" spans="1:4" ht="24.95" customHeight="1" thickBot="1" x14ac:dyDescent="0.3">
      <c r="A19" s="12"/>
      <c r="B19" s="1"/>
      <c r="C19" s="3"/>
      <c r="D19" s="3"/>
    </row>
    <row r="20" spans="1:4" ht="24.95" customHeight="1" thickBot="1" x14ac:dyDescent="0.3">
      <c r="A20" s="12" t="s">
        <v>2</v>
      </c>
      <c r="B20" s="5"/>
      <c r="C20" s="10">
        <f>SUM(C18:C19)</f>
        <v>0</v>
      </c>
      <c r="D20" s="10">
        <f>SUM(D18:D19)</f>
        <v>0</v>
      </c>
    </row>
    <row r="21" spans="1:4" ht="24.95" customHeight="1" thickBot="1" x14ac:dyDescent="0.3">
      <c r="A21" s="11" t="s">
        <v>17</v>
      </c>
      <c r="B21" s="6"/>
      <c r="C21" s="30">
        <f>SUM(C17+C20-D20)</f>
        <v>329.4</v>
      </c>
      <c r="D21" s="31"/>
    </row>
    <row r="22" spans="1:4" ht="24.95" customHeight="1" thickBot="1" x14ac:dyDescent="0.3">
      <c r="A22" s="12"/>
      <c r="B22" s="4"/>
      <c r="C22" s="3"/>
      <c r="D22" s="3"/>
    </row>
    <row r="23" spans="1:4" ht="24.95" customHeight="1" thickBot="1" x14ac:dyDescent="0.3">
      <c r="A23" s="12"/>
      <c r="B23" s="1"/>
      <c r="C23" s="3"/>
      <c r="D23" s="3"/>
    </row>
    <row r="24" spans="1:4" ht="24.95" customHeight="1" thickBot="1" x14ac:dyDescent="0.3">
      <c r="A24" s="12" t="s">
        <v>2</v>
      </c>
      <c r="B24" s="5"/>
      <c r="C24" s="10">
        <f>SUM(C22:C23)</f>
        <v>0</v>
      </c>
      <c r="D24" s="10">
        <f>SUM(D22:D23)</f>
        <v>0</v>
      </c>
    </row>
    <row r="25" spans="1:4" ht="24.95" customHeight="1" thickBot="1" x14ac:dyDescent="0.3">
      <c r="A25" s="11" t="s">
        <v>18</v>
      </c>
      <c r="B25" s="6"/>
      <c r="C25" s="30">
        <f>SUM(C21+C24-D24)</f>
        <v>329.4</v>
      </c>
      <c r="D25" s="31"/>
    </row>
    <row r="26" spans="1:4" ht="24.95" customHeight="1" thickBot="1" x14ac:dyDescent="0.3">
      <c r="A26" s="12"/>
      <c r="B26" s="4" t="s">
        <v>28</v>
      </c>
      <c r="C26" s="3">
        <v>1840</v>
      </c>
      <c r="D26" s="3"/>
    </row>
    <row r="27" spans="1:4" ht="24.95" customHeight="1" thickBot="1" x14ac:dyDescent="0.3">
      <c r="A27" s="12"/>
      <c r="B27" s="1" t="s">
        <v>29</v>
      </c>
      <c r="C27" s="3">
        <v>1840</v>
      </c>
      <c r="D27" s="3"/>
    </row>
    <row r="28" spans="1:4" ht="24.95" customHeight="1" thickBot="1" x14ac:dyDescent="0.3">
      <c r="A28" s="12">
        <v>45846</v>
      </c>
      <c r="B28" s="1" t="s">
        <v>30</v>
      </c>
      <c r="C28" s="3"/>
      <c r="D28" s="3">
        <v>20</v>
      </c>
    </row>
    <row r="29" spans="1:4" ht="30.75" customHeight="1" thickBot="1" x14ac:dyDescent="0.3">
      <c r="A29" s="12">
        <v>45849</v>
      </c>
      <c r="B29" s="1" t="s">
        <v>68</v>
      </c>
      <c r="C29" s="3"/>
      <c r="D29" s="3">
        <v>2.8</v>
      </c>
    </row>
    <row r="30" spans="1:4" ht="24.95" customHeight="1" thickBot="1" x14ac:dyDescent="0.3">
      <c r="A30" s="12">
        <v>45854</v>
      </c>
      <c r="B30" s="1" t="s">
        <v>33</v>
      </c>
      <c r="C30" s="3"/>
      <c r="D30" s="3">
        <v>3050</v>
      </c>
    </row>
    <row r="31" spans="1:4" ht="24.95" customHeight="1" thickBot="1" x14ac:dyDescent="0.3">
      <c r="A31" s="12">
        <v>45859</v>
      </c>
      <c r="B31" s="1" t="s">
        <v>35</v>
      </c>
      <c r="C31" s="3"/>
      <c r="D31" s="3">
        <v>41</v>
      </c>
    </row>
    <row r="32" spans="1:4" ht="33" customHeight="1" thickBot="1" x14ac:dyDescent="0.3">
      <c r="A32" s="12">
        <v>45861</v>
      </c>
      <c r="B32" s="1" t="s">
        <v>36</v>
      </c>
      <c r="C32" s="3"/>
      <c r="D32" s="3">
        <v>7.3</v>
      </c>
    </row>
    <row r="33" spans="1:4" ht="24.95" customHeight="1" thickBot="1" x14ac:dyDescent="0.3">
      <c r="A33" s="12">
        <v>45862</v>
      </c>
      <c r="B33" s="1" t="s">
        <v>31</v>
      </c>
      <c r="C33" s="3"/>
      <c r="D33" s="3">
        <v>85</v>
      </c>
    </row>
    <row r="34" spans="1:4" ht="24.95" customHeight="1" thickBot="1" x14ac:dyDescent="0.3">
      <c r="A34" s="12" t="s">
        <v>2</v>
      </c>
      <c r="B34" s="5"/>
      <c r="C34" s="10">
        <f>SUM(C26:C27)</f>
        <v>3680</v>
      </c>
      <c r="D34" s="10">
        <f>SUM(D26:D33)</f>
        <v>3206.1000000000004</v>
      </c>
    </row>
    <row r="35" spans="1:4" ht="24.95" customHeight="1" thickBot="1" x14ac:dyDescent="0.3">
      <c r="A35" s="11" t="s">
        <v>19</v>
      </c>
      <c r="B35" s="6"/>
      <c r="C35" s="30">
        <f>SUM(C25+C34-D34)</f>
        <v>803.29999999999973</v>
      </c>
      <c r="D35" s="31"/>
    </row>
    <row r="36" spans="1:4" ht="24.95" customHeight="1" thickBot="1" x14ac:dyDescent="0.3">
      <c r="A36" s="12"/>
      <c r="B36" s="4" t="s">
        <v>28</v>
      </c>
      <c r="C36" s="3">
        <v>40</v>
      </c>
      <c r="D36" s="3"/>
    </row>
    <row r="37" spans="1:4" ht="24.95" customHeight="1" thickBot="1" x14ac:dyDescent="0.3">
      <c r="A37" s="12"/>
      <c r="B37" s="1" t="s">
        <v>29</v>
      </c>
      <c r="C37" s="3">
        <v>120</v>
      </c>
      <c r="D37" s="3"/>
    </row>
    <row r="38" spans="1:4" ht="33.75" customHeight="1" thickBot="1" x14ac:dyDescent="0.3">
      <c r="A38" s="12">
        <v>45873</v>
      </c>
      <c r="B38" s="1" t="s">
        <v>36</v>
      </c>
      <c r="C38" s="3"/>
      <c r="D38" s="3">
        <v>18.899999999999999</v>
      </c>
    </row>
    <row r="39" spans="1:4" ht="39" customHeight="1" thickBot="1" x14ac:dyDescent="0.3">
      <c r="A39" s="12">
        <v>45873</v>
      </c>
      <c r="B39" s="1" t="s">
        <v>36</v>
      </c>
      <c r="C39" s="3"/>
      <c r="D39" s="3">
        <v>5</v>
      </c>
    </row>
    <row r="40" spans="1:4" ht="31.5" customHeight="1" thickBot="1" x14ac:dyDescent="0.3">
      <c r="A40" s="12">
        <v>45884</v>
      </c>
      <c r="B40" s="25" t="s">
        <v>38</v>
      </c>
      <c r="C40" s="3"/>
      <c r="D40" s="3">
        <v>18</v>
      </c>
    </row>
    <row r="41" spans="1:4" ht="24.95" customHeight="1" thickBot="1" x14ac:dyDescent="0.3">
      <c r="A41" s="12" t="s">
        <v>2</v>
      </c>
      <c r="B41" s="5"/>
      <c r="C41" s="10">
        <f>SUM(C36:C39)</f>
        <v>160</v>
      </c>
      <c r="D41" s="10">
        <f>SUM(D36:D39)</f>
        <v>23.9</v>
      </c>
    </row>
    <row r="42" spans="1:4" ht="24.95" customHeight="1" thickBot="1" x14ac:dyDescent="0.3">
      <c r="A42" s="11" t="s">
        <v>20</v>
      </c>
      <c r="B42" s="6"/>
      <c r="C42" s="30">
        <f>SUM(C35+C41-D41)</f>
        <v>939.39999999999975</v>
      </c>
      <c r="D42" s="31"/>
    </row>
    <row r="43" spans="1:4" ht="24.95" customHeight="1" thickBot="1" x14ac:dyDescent="0.3">
      <c r="A43" s="12">
        <v>45879</v>
      </c>
      <c r="B43" s="1" t="s">
        <v>32</v>
      </c>
      <c r="C43" s="3"/>
      <c r="D43" s="3">
        <v>45</v>
      </c>
    </row>
    <row r="44" spans="1:4" ht="24.95" customHeight="1" thickBot="1" x14ac:dyDescent="0.3">
      <c r="A44" s="12"/>
      <c r="B44" s="1"/>
      <c r="C44" s="3"/>
      <c r="D44" s="3"/>
    </row>
    <row r="45" spans="1:4" ht="24.95" customHeight="1" thickBot="1" x14ac:dyDescent="0.3">
      <c r="A45" s="12"/>
      <c r="B45" s="1"/>
      <c r="C45" s="3"/>
      <c r="D45" s="3"/>
    </row>
    <row r="46" spans="1:4" ht="24.95" customHeight="1" thickBot="1" x14ac:dyDescent="0.3">
      <c r="A46" s="12" t="s">
        <v>2</v>
      </c>
      <c r="B46" s="5"/>
      <c r="C46" s="10">
        <f>SUM(C43:C44)</f>
        <v>0</v>
      </c>
      <c r="D46" s="10">
        <f>SUM(D43:D45)</f>
        <v>45</v>
      </c>
    </row>
    <row r="47" spans="1:4" ht="24.95" customHeight="1" thickBot="1" x14ac:dyDescent="0.3">
      <c r="A47" s="11" t="s">
        <v>21</v>
      </c>
      <c r="B47" s="6"/>
      <c r="C47" s="30">
        <f>SUM(C42+C46-D46)</f>
        <v>894.39999999999975</v>
      </c>
      <c r="D47" s="31"/>
    </row>
    <row r="48" spans="1:4" ht="33" customHeight="1" thickBot="1" x14ac:dyDescent="0.3">
      <c r="A48" s="12">
        <v>45953</v>
      </c>
      <c r="B48" s="4" t="s">
        <v>34</v>
      </c>
      <c r="C48" s="3"/>
      <c r="D48" s="3">
        <v>225</v>
      </c>
    </row>
    <row r="49" spans="1:4" ht="24.95" customHeight="1" thickBot="1" x14ac:dyDescent="0.3">
      <c r="A49" s="12"/>
      <c r="B49" s="1"/>
      <c r="C49" s="3"/>
      <c r="D49" s="3"/>
    </row>
    <row r="50" spans="1:4" ht="24.95" customHeight="1" thickBot="1" x14ac:dyDescent="0.3">
      <c r="A50" s="12" t="s">
        <v>2</v>
      </c>
      <c r="B50" s="5"/>
      <c r="C50" s="10">
        <f>SUM(C48:C49)</f>
        <v>0</v>
      </c>
      <c r="D50" s="10">
        <f>SUM(D48:D49)</f>
        <v>225</v>
      </c>
    </row>
    <row r="51" spans="1:4" ht="24.95" customHeight="1" thickBot="1" x14ac:dyDescent="0.3">
      <c r="A51" s="11" t="s">
        <v>22</v>
      </c>
      <c r="B51" s="6"/>
      <c r="C51" s="30">
        <f>SUM(C47+C50-D50)</f>
        <v>669.39999999999975</v>
      </c>
      <c r="D51" s="31"/>
    </row>
    <row r="52" spans="1:4" ht="29.25" customHeight="1" thickBot="1" x14ac:dyDescent="0.3">
      <c r="A52" s="12">
        <v>45981</v>
      </c>
      <c r="B52" s="4" t="s">
        <v>37</v>
      </c>
      <c r="C52" s="3"/>
      <c r="D52" s="3">
        <v>39.08</v>
      </c>
    </row>
    <row r="53" spans="1:4" ht="24.95" customHeight="1" thickBot="1" x14ac:dyDescent="0.3">
      <c r="A53" s="12"/>
      <c r="B53" s="1"/>
      <c r="C53" s="3"/>
      <c r="D53" s="3"/>
    </row>
    <row r="54" spans="1:4" ht="24.95" customHeight="1" thickBot="1" x14ac:dyDescent="0.3">
      <c r="A54" s="12" t="s">
        <v>2</v>
      </c>
      <c r="B54" s="5"/>
      <c r="C54" s="10">
        <f>SUM(C52:C53)</f>
        <v>0</v>
      </c>
      <c r="D54" s="10">
        <f>SUM(D52:D53)</f>
        <v>39.08</v>
      </c>
    </row>
    <row r="55" spans="1:4" ht="24.95" customHeight="1" thickBot="1" x14ac:dyDescent="0.3">
      <c r="A55" s="11" t="s">
        <v>23</v>
      </c>
      <c r="B55" s="6"/>
      <c r="C55" s="30">
        <f>SUM(C51+C54-D54)</f>
        <v>630.31999999999971</v>
      </c>
      <c r="D55" s="31"/>
    </row>
    <row r="56" spans="1:4" ht="24.95" customHeight="1" thickBot="1" x14ac:dyDescent="0.3">
      <c r="A56" s="12">
        <v>45999</v>
      </c>
      <c r="B56" s="7" t="s">
        <v>70</v>
      </c>
      <c r="C56" s="3"/>
      <c r="D56" s="3">
        <v>100</v>
      </c>
    </row>
    <row r="57" spans="1:4" ht="24.95" customHeight="1" thickBot="1" x14ac:dyDescent="0.3">
      <c r="A57" s="12"/>
      <c r="B57" s="4"/>
      <c r="C57" s="3"/>
      <c r="D57" s="3"/>
    </row>
    <row r="58" spans="1:4" ht="24.95" customHeight="1" thickBot="1" x14ac:dyDescent="0.3">
      <c r="A58" s="12" t="s">
        <v>2</v>
      </c>
      <c r="B58" s="5"/>
      <c r="C58" s="10">
        <f>SUM(C56:C57)</f>
        <v>0</v>
      </c>
      <c r="D58" s="10">
        <f>SUM(D56:D57)</f>
        <v>100</v>
      </c>
    </row>
    <row r="59" spans="1:4" ht="24.95" customHeight="1" thickBot="1" x14ac:dyDescent="0.3">
      <c r="A59" s="11" t="s">
        <v>24</v>
      </c>
      <c r="B59" s="6"/>
      <c r="C59" s="30">
        <f>SUM(C55+C58-D58)</f>
        <v>530.31999999999971</v>
      </c>
      <c r="D59" s="31"/>
    </row>
  </sheetData>
  <sheetProtection algorithmName="SHA-512" hashValue="hQ7tbm2Zb+Fi9RO2Dfy+jgJyU81/EXwb8M94cSy5GjhoIZqwZwt1gEJ5f36k4ewy2VItlbMJopRIz9xUrQ0P1Q==" saltValue="JSKmbJb0klaZvthk9sbBGA==" spinCount="100000" sheet="1" objects="1" scenarios="1"/>
  <mergeCells count="13">
    <mergeCell ref="C59:D59"/>
    <mergeCell ref="C25:D25"/>
    <mergeCell ref="C35:D35"/>
    <mergeCell ref="C42:D42"/>
    <mergeCell ref="C47:D47"/>
    <mergeCell ref="C51:D51"/>
    <mergeCell ref="C55:D55"/>
    <mergeCell ref="C21:D21"/>
    <mergeCell ref="C2:D2"/>
    <mergeCell ref="C5:D5"/>
    <mergeCell ref="C9:D9"/>
    <mergeCell ref="C13:D13"/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účet 2025</vt:lpstr>
      <vt:lpstr>pokladňa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Varháčová Simona</dc:creator>
  <cp:lastModifiedBy>Kovalcik</cp:lastModifiedBy>
  <cp:lastPrinted>2026-05-13T15:20:58Z</cp:lastPrinted>
  <dcterms:created xsi:type="dcterms:W3CDTF">2020-06-11T11:42:30Z</dcterms:created>
  <dcterms:modified xsi:type="dcterms:W3CDTF">2026-06-04T10:48:54Z</dcterms:modified>
</cp:coreProperties>
</file>